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5" yWindow="45" windowWidth="25440" windowHeight="1141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E36" i="1"/>
  <c r="F36" s="1"/>
  <c r="E37"/>
  <c r="F37" s="1"/>
  <c r="E38"/>
  <c r="F38" s="1"/>
  <c r="E39"/>
  <c r="F39" s="1"/>
  <c r="E40"/>
  <c r="F40" s="1"/>
  <c r="E35"/>
  <c r="F35" s="1"/>
  <c r="G26"/>
  <c r="K26" s="1"/>
  <c r="G27"/>
  <c r="L27" s="1"/>
  <c r="G28"/>
  <c r="M28" s="1"/>
  <c r="G29"/>
  <c r="H29" s="1"/>
  <c r="G30"/>
  <c r="H30" s="1"/>
  <c r="G25"/>
  <c r="J25" s="1"/>
  <c r="F26"/>
  <c r="N26" s="1"/>
  <c r="F27"/>
  <c r="N27" s="1"/>
  <c r="F28"/>
  <c r="N28" s="1"/>
  <c r="F29"/>
  <c r="N29" s="1"/>
  <c r="F30"/>
  <c r="N30" s="1"/>
  <c r="F25"/>
  <c r="N25" s="1"/>
  <c r="I39" l="1"/>
  <c r="I40"/>
  <c r="I36"/>
  <c r="I35"/>
  <c r="I38"/>
  <c r="I37"/>
  <c r="H39"/>
  <c r="H38"/>
  <c r="H37"/>
  <c r="H40"/>
  <c r="H36"/>
  <c r="H35"/>
  <c r="G39"/>
  <c r="G38"/>
  <c r="G37"/>
  <c r="G36"/>
  <c r="G40"/>
  <c r="G35"/>
  <c r="M30"/>
  <c r="K29"/>
  <c r="J28"/>
  <c r="M29"/>
  <c r="J27"/>
  <c r="H25"/>
  <c r="I28"/>
  <c r="K27"/>
  <c r="L30"/>
  <c r="I27"/>
  <c r="L29"/>
  <c r="J26"/>
  <c r="I26"/>
  <c r="L28"/>
  <c r="I25"/>
  <c r="K28"/>
  <c r="H26"/>
  <c r="J29"/>
  <c r="K30"/>
  <c r="M25"/>
  <c r="H28"/>
  <c r="I29"/>
  <c r="J30"/>
  <c r="L25"/>
  <c r="M26"/>
  <c r="I30"/>
  <c r="K25"/>
  <c r="L26"/>
  <c r="M27"/>
  <c r="H27"/>
</calcChain>
</file>

<file path=xl/sharedStrings.xml><?xml version="1.0" encoding="utf-8"?>
<sst xmlns="http://schemas.openxmlformats.org/spreadsheetml/2006/main" count="71" uniqueCount="40">
  <si>
    <t>RAME-VERDE</t>
  </si>
  <si>
    <t>ORO</t>
  </si>
  <si>
    <t>DIAMANTE</t>
  </si>
  <si>
    <t>numero di donazioni</t>
  </si>
  <si>
    <t>oppure</t>
  </si>
  <si>
    <t>benemerenza</t>
  </si>
  <si>
    <t>limite età (65)</t>
  </si>
  <si>
    <t>SMERALDO</t>
  </si>
  <si>
    <t>nome</t>
  </si>
  <si>
    <t>cognome</t>
  </si>
  <si>
    <t>età</t>
  </si>
  <si>
    <t>donazioni</t>
  </si>
  <si>
    <t>data nascita</t>
  </si>
  <si>
    <t>anni iscrizione avis</t>
  </si>
  <si>
    <t xml:space="preserve">elena </t>
  </si>
  <si>
    <t>odermatt</t>
  </si>
  <si>
    <t>DONATORI</t>
  </si>
  <si>
    <t>COLLABORATORI</t>
  </si>
  <si>
    <t>Anni di Collaborazione</t>
  </si>
  <si>
    <t>RAME</t>
  </si>
  <si>
    <t>ARGENTO</t>
  </si>
  <si>
    <t>ARGENTO-DORATO</t>
  </si>
  <si>
    <t>ORO-RUBINO</t>
  </si>
  <si>
    <t>Esempi (i valori sono casuali)</t>
  </si>
  <si>
    <t>beppe</t>
  </si>
  <si>
    <t>grillo</t>
  </si>
  <si>
    <t>alessio</t>
  </si>
  <si>
    <t>montagna</t>
  </si>
  <si>
    <t>matteo</t>
  </si>
  <si>
    <t>renzi</t>
  </si>
  <si>
    <t>prima donazione</t>
  </si>
  <si>
    <t>pierluigi</t>
  </si>
  <si>
    <t>bersani</t>
  </si>
  <si>
    <t>roberto</t>
  </si>
  <si>
    <t>formigoni</t>
  </si>
  <si>
    <t>iscrizione avis</t>
  </si>
  <si>
    <t>le caselle con lo sfondo colorato hanno una formula dentro, le altre sono dati da inserire</t>
  </si>
  <si>
    <t xml:space="preserve">anni di iscrizione AVIS </t>
  </si>
  <si>
    <t>-</t>
  </si>
  <si>
    <t xml:space="preserve">donazioni minime 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</si>
</sst>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_ * #,##0_ ;_ * \-#,##0_ ;_ * &quot;-&quot;??_ ;_ 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5" fillId="0" borderId="1" xfId="0" applyFont="1" applyBorder="1"/>
    <xf numFmtId="0" fontId="0" fillId="0" borderId="0" xfId="0" applyBorder="1"/>
    <xf numFmtId="0" fontId="0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65" fontId="3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40"/>
  <sheetViews>
    <sheetView tabSelected="1" workbookViewId="0">
      <selection activeCell="D19" sqref="D19"/>
    </sheetView>
  </sheetViews>
  <sheetFormatPr defaultColWidth="11.42578125" defaultRowHeight="15"/>
  <cols>
    <col min="1" max="1" width="20.7109375" bestFit="1" customWidth="1"/>
    <col min="2" max="2" width="17" bestFit="1" customWidth="1"/>
    <col min="3" max="3" width="11.42578125" bestFit="1" customWidth="1"/>
    <col min="4" max="4" width="17.42578125" bestFit="1" customWidth="1"/>
    <col min="5" max="5" width="17" bestFit="1" customWidth="1"/>
    <col min="6" max="6" width="8.28515625" customWidth="1"/>
    <col min="7" max="7" width="16.85546875" bestFit="1" customWidth="1"/>
    <col min="8" max="15" width="11.42578125" customWidth="1"/>
  </cols>
  <sheetData>
    <row r="2" spans="1:9">
      <c r="A2" s="4" t="s">
        <v>16</v>
      </c>
      <c r="B2" s="3"/>
      <c r="C2" s="3"/>
      <c r="D2" s="3"/>
      <c r="E2" s="3"/>
      <c r="I2" s="5"/>
    </row>
    <row r="3" spans="1:9">
      <c r="A3" s="1" t="s">
        <v>37</v>
      </c>
      <c r="B3" s="1" t="s">
        <v>39</v>
      </c>
      <c r="C3" s="2" t="s">
        <v>4</v>
      </c>
      <c r="D3" s="1" t="s">
        <v>3</v>
      </c>
      <c r="E3" t="s">
        <v>5</v>
      </c>
    </row>
    <row r="4" spans="1:9">
      <c r="A4" s="1">
        <v>3</v>
      </c>
      <c r="B4" s="1">
        <v>6</v>
      </c>
      <c r="C4" s="1"/>
      <c r="D4" s="1">
        <v>8</v>
      </c>
      <c r="E4" t="s">
        <v>19</v>
      </c>
    </row>
    <row r="5" spans="1:9">
      <c r="A5" s="1">
        <v>5</v>
      </c>
      <c r="B5" s="1">
        <v>12</v>
      </c>
      <c r="C5" s="1"/>
      <c r="D5" s="1">
        <v>16</v>
      </c>
      <c r="E5" t="s">
        <v>20</v>
      </c>
    </row>
    <row r="6" spans="1:9">
      <c r="A6" s="1">
        <v>10</v>
      </c>
      <c r="B6" s="1">
        <v>24</v>
      </c>
      <c r="C6" s="1"/>
      <c r="D6" s="1">
        <v>36</v>
      </c>
      <c r="E6" t="s">
        <v>21</v>
      </c>
    </row>
    <row r="7" spans="1:9">
      <c r="A7" s="1">
        <v>20</v>
      </c>
      <c r="B7" s="1">
        <v>40</v>
      </c>
      <c r="C7" s="1"/>
      <c r="D7" s="1">
        <v>50</v>
      </c>
      <c r="E7" t="s">
        <v>1</v>
      </c>
    </row>
    <row r="8" spans="1:9">
      <c r="A8" s="1">
        <v>30</v>
      </c>
      <c r="B8" s="1">
        <v>60</v>
      </c>
      <c r="C8" s="1"/>
      <c r="D8" s="1">
        <v>75</v>
      </c>
      <c r="E8" t="s">
        <v>22</v>
      </c>
    </row>
    <row r="9" spans="1:9">
      <c r="A9" s="1">
        <v>40</v>
      </c>
      <c r="B9" s="1">
        <v>80</v>
      </c>
      <c r="C9" s="1"/>
      <c r="D9" s="1">
        <v>100</v>
      </c>
      <c r="E9" t="s">
        <v>7</v>
      </c>
    </row>
    <row r="10" spans="1:9">
      <c r="A10" s="1" t="s">
        <v>6</v>
      </c>
      <c r="B10" s="1">
        <v>120</v>
      </c>
      <c r="C10" s="1"/>
      <c r="D10" s="1" t="s">
        <v>38</v>
      </c>
      <c r="E10" t="s">
        <v>2</v>
      </c>
    </row>
    <row r="12" spans="1:9">
      <c r="A12" s="4" t="s">
        <v>17</v>
      </c>
      <c r="B12" s="3"/>
    </row>
    <row r="13" spans="1:9">
      <c r="A13" s="6" t="s">
        <v>18</v>
      </c>
      <c r="B13" t="s">
        <v>5</v>
      </c>
    </row>
    <row r="14" spans="1:9">
      <c r="A14" s="6">
        <v>10</v>
      </c>
      <c r="B14" t="s">
        <v>0</v>
      </c>
    </row>
    <row r="15" spans="1:9">
      <c r="A15" s="6">
        <v>20</v>
      </c>
      <c r="B15" t="s">
        <v>21</v>
      </c>
    </row>
    <row r="16" spans="1:9">
      <c r="A16" s="6">
        <v>30</v>
      </c>
      <c r="B16" t="s">
        <v>1</v>
      </c>
    </row>
    <row r="17" spans="1:14">
      <c r="A17" s="6">
        <v>40</v>
      </c>
      <c r="B17" t="s">
        <v>22</v>
      </c>
    </row>
    <row r="22" spans="1:14">
      <c r="A22" t="s">
        <v>23</v>
      </c>
      <c r="C22" t="s">
        <v>36</v>
      </c>
    </row>
    <row r="24" spans="1:14" ht="30">
      <c r="A24" s="8" t="s">
        <v>8</v>
      </c>
      <c r="B24" s="8" t="s">
        <v>9</v>
      </c>
      <c r="C24" s="9" t="s">
        <v>12</v>
      </c>
      <c r="D24" s="9" t="s">
        <v>30</v>
      </c>
      <c r="E24" s="9" t="s">
        <v>11</v>
      </c>
      <c r="F24" s="10" t="s">
        <v>10</v>
      </c>
      <c r="G24" s="10" t="s">
        <v>13</v>
      </c>
      <c r="H24" s="11" t="s">
        <v>19</v>
      </c>
      <c r="I24" s="11" t="s">
        <v>20</v>
      </c>
      <c r="J24" s="11" t="s">
        <v>21</v>
      </c>
      <c r="K24" s="11" t="s">
        <v>1</v>
      </c>
      <c r="L24" s="11" t="s">
        <v>22</v>
      </c>
      <c r="M24" s="11" t="s">
        <v>7</v>
      </c>
      <c r="N24" s="11" t="s">
        <v>2</v>
      </c>
    </row>
    <row r="25" spans="1:14">
      <c r="A25" t="s">
        <v>14</v>
      </c>
      <c r="B25" t="s">
        <v>15</v>
      </c>
      <c r="C25" s="7">
        <v>26278</v>
      </c>
      <c r="D25" s="7">
        <v>35431</v>
      </c>
      <c r="E25" s="1">
        <v>12</v>
      </c>
      <c r="F25" s="12">
        <f ca="1">YEAR(TODAY())-YEAR(C25)</f>
        <v>42</v>
      </c>
      <c r="G25" s="12">
        <f ca="1">YEAR(TODAY())-YEAR(D25)</f>
        <v>16</v>
      </c>
      <c r="H25" s="13" t="str">
        <f t="shared" ref="H25:H30" ca="1" si="0">IF(OR(AND($G25&gt;=$A$4,$E25&gt;=$B$4),$E25&gt;=$D$4),"ja","-")</f>
        <v>ja</v>
      </c>
      <c r="I25" s="13" t="str">
        <f t="shared" ref="I25:I30" ca="1" si="1">IF(OR(AND($G25&gt;=$A$5,$E25&gt;=$B$5),$E25&gt;=$D$5),"ja","-")</f>
        <v>ja</v>
      </c>
      <c r="J25" s="13" t="str">
        <f t="shared" ref="J25:J30" ca="1" si="2">IF(OR(AND($G25&gt;=$A$6,$E25&gt;=$B$6),$E25&gt;=$D$6),"ja","-")</f>
        <v>-</v>
      </c>
      <c r="K25" s="13" t="str">
        <f t="shared" ref="K25:K30" ca="1" si="3">IF(OR(AND($G25&gt;=$A$7,$E25&gt;=$B$7),$E25&gt;=$D$7),"ja","-")</f>
        <v>-</v>
      </c>
      <c r="L25" s="13" t="str">
        <f t="shared" ref="L25:L30" ca="1" si="4">IF(OR(AND($G25&gt;=$A$8,$E25&gt;=$B$8),$E25&gt;=$D$8),"ja","-")</f>
        <v>-</v>
      </c>
      <c r="M25" s="13" t="str">
        <f t="shared" ref="M25:M30" ca="1" si="5">IF(OR(AND($G25&gt;=$A$9,$E25&gt;=$B$9),$E25&gt;=$D$9),"ja","-")</f>
        <v>-</v>
      </c>
      <c r="N25" s="13" t="str">
        <f t="shared" ref="N25:N30" ca="1" si="6">IF(AND(F25&gt;=70,E25&gt;=120),"ja","-")</f>
        <v>-</v>
      </c>
    </row>
    <row r="26" spans="1:14">
      <c r="A26" t="s">
        <v>33</v>
      </c>
      <c r="B26" t="s">
        <v>34</v>
      </c>
      <c r="C26" s="7">
        <v>26223</v>
      </c>
      <c r="D26" s="7">
        <v>40544</v>
      </c>
      <c r="E26" s="1">
        <v>2</v>
      </c>
      <c r="F26" s="12">
        <f t="shared" ref="F26:F30" ca="1" si="7">YEAR(TODAY())-YEAR(C26)</f>
        <v>42</v>
      </c>
      <c r="G26" s="12">
        <f t="shared" ref="G26:G30" ca="1" si="8">YEAR(TODAY())-YEAR(D26)</f>
        <v>2</v>
      </c>
      <c r="H26" s="13" t="str">
        <f t="shared" ca="1" si="0"/>
        <v>-</v>
      </c>
      <c r="I26" s="13" t="str">
        <f t="shared" ca="1" si="1"/>
        <v>-</v>
      </c>
      <c r="J26" s="13" t="str">
        <f t="shared" ca="1" si="2"/>
        <v>-</v>
      </c>
      <c r="K26" s="13" t="str">
        <f t="shared" ca="1" si="3"/>
        <v>-</v>
      </c>
      <c r="L26" s="13" t="str">
        <f t="shared" ca="1" si="4"/>
        <v>-</v>
      </c>
      <c r="M26" s="13" t="str">
        <f t="shared" ca="1" si="5"/>
        <v>-</v>
      </c>
      <c r="N26" s="13" t="str">
        <f t="shared" ca="1" si="6"/>
        <v>-</v>
      </c>
    </row>
    <row r="27" spans="1:14">
      <c r="A27" t="s">
        <v>24</v>
      </c>
      <c r="B27" t="s">
        <v>25</v>
      </c>
      <c r="C27" s="7">
        <v>12167</v>
      </c>
      <c r="D27" s="7">
        <v>35351</v>
      </c>
      <c r="E27" s="1">
        <v>125</v>
      </c>
      <c r="F27" s="12">
        <f t="shared" ca="1" si="7"/>
        <v>80</v>
      </c>
      <c r="G27" s="12">
        <f t="shared" ca="1" si="8"/>
        <v>17</v>
      </c>
      <c r="H27" s="13" t="str">
        <f t="shared" ca="1" si="0"/>
        <v>ja</v>
      </c>
      <c r="I27" s="13" t="str">
        <f t="shared" ca="1" si="1"/>
        <v>ja</v>
      </c>
      <c r="J27" s="13" t="str">
        <f t="shared" ca="1" si="2"/>
        <v>ja</v>
      </c>
      <c r="K27" s="13" t="str">
        <f t="shared" ca="1" si="3"/>
        <v>ja</v>
      </c>
      <c r="L27" s="13" t="str">
        <f t="shared" ca="1" si="4"/>
        <v>ja</v>
      </c>
      <c r="M27" s="13" t="str">
        <f t="shared" ca="1" si="5"/>
        <v>ja</v>
      </c>
      <c r="N27" s="13" t="str">
        <f t="shared" ca="1" si="6"/>
        <v>ja</v>
      </c>
    </row>
    <row r="28" spans="1:14">
      <c r="A28" t="s">
        <v>26</v>
      </c>
      <c r="B28" t="s">
        <v>27</v>
      </c>
      <c r="C28" s="7">
        <v>16370</v>
      </c>
      <c r="D28" s="7">
        <v>31212</v>
      </c>
      <c r="E28" s="1">
        <v>38</v>
      </c>
      <c r="F28" s="12">
        <f t="shared" ca="1" si="7"/>
        <v>69</v>
      </c>
      <c r="G28" s="12">
        <f t="shared" ca="1" si="8"/>
        <v>28</v>
      </c>
      <c r="H28" s="13" t="str">
        <f t="shared" ca="1" si="0"/>
        <v>ja</v>
      </c>
      <c r="I28" s="13" t="str">
        <f t="shared" ca="1" si="1"/>
        <v>ja</v>
      </c>
      <c r="J28" s="13" t="str">
        <f t="shared" ca="1" si="2"/>
        <v>ja</v>
      </c>
      <c r="K28" s="13" t="str">
        <f t="shared" ca="1" si="3"/>
        <v>-</v>
      </c>
      <c r="L28" s="13" t="str">
        <f t="shared" ca="1" si="4"/>
        <v>-</v>
      </c>
      <c r="M28" s="13" t="str">
        <f t="shared" ca="1" si="5"/>
        <v>-</v>
      </c>
      <c r="N28" s="13" t="str">
        <f t="shared" ca="1" si="6"/>
        <v>-</v>
      </c>
    </row>
    <row r="29" spans="1:14">
      <c r="A29" t="s">
        <v>28</v>
      </c>
      <c r="B29" t="s">
        <v>29</v>
      </c>
      <c r="C29" s="7">
        <v>16724</v>
      </c>
      <c r="D29" s="7">
        <v>25523</v>
      </c>
      <c r="E29" s="1">
        <v>130</v>
      </c>
      <c r="F29" s="12">
        <f t="shared" ca="1" si="7"/>
        <v>68</v>
      </c>
      <c r="G29" s="12">
        <f t="shared" ca="1" si="8"/>
        <v>44</v>
      </c>
      <c r="H29" s="13" t="str">
        <f t="shared" ca="1" si="0"/>
        <v>ja</v>
      </c>
      <c r="I29" s="13" t="str">
        <f t="shared" ca="1" si="1"/>
        <v>ja</v>
      </c>
      <c r="J29" s="13" t="str">
        <f t="shared" ca="1" si="2"/>
        <v>ja</v>
      </c>
      <c r="K29" s="13" t="str">
        <f t="shared" ca="1" si="3"/>
        <v>ja</v>
      </c>
      <c r="L29" s="13" t="str">
        <f t="shared" ca="1" si="4"/>
        <v>ja</v>
      </c>
      <c r="M29" s="13" t="str">
        <f t="shared" ca="1" si="5"/>
        <v>ja</v>
      </c>
      <c r="N29" s="13" t="str">
        <f t="shared" ca="1" si="6"/>
        <v>-</v>
      </c>
    </row>
    <row r="30" spans="1:14">
      <c r="A30" t="s">
        <v>31</v>
      </c>
      <c r="B30" t="s">
        <v>32</v>
      </c>
      <c r="C30" s="7">
        <v>14739</v>
      </c>
      <c r="D30" s="7">
        <v>21976</v>
      </c>
      <c r="E30" s="1">
        <v>40</v>
      </c>
      <c r="F30" s="12">
        <f t="shared" ca="1" si="7"/>
        <v>73</v>
      </c>
      <c r="G30" s="12">
        <f t="shared" ca="1" si="8"/>
        <v>53</v>
      </c>
      <c r="H30" s="13" t="str">
        <f t="shared" ca="1" si="0"/>
        <v>ja</v>
      </c>
      <c r="I30" s="13" t="str">
        <f t="shared" ca="1" si="1"/>
        <v>ja</v>
      </c>
      <c r="J30" s="13" t="str">
        <f t="shared" ca="1" si="2"/>
        <v>ja</v>
      </c>
      <c r="K30" s="13" t="str">
        <f t="shared" ca="1" si="3"/>
        <v>ja</v>
      </c>
      <c r="L30" s="13" t="str">
        <f t="shared" ca="1" si="4"/>
        <v>-</v>
      </c>
      <c r="M30" s="13" t="str">
        <f t="shared" ca="1" si="5"/>
        <v>-</v>
      </c>
      <c r="N30" s="13" t="str">
        <f t="shared" ca="1" si="6"/>
        <v>-</v>
      </c>
    </row>
    <row r="34" spans="1:9" ht="30">
      <c r="A34" s="8" t="s">
        <v>8</v>
      </c>
      <c r="B34" s="8" t="s">
        <v>9</v>
      </c>
      <c r="C34" s="9" t="s">
        <v>12</v>
      </c>
      <c r="D34" s="9" t="s">
        <v>35</v>
      </c>
      <c r="E34" s="10" t="s">
        <v>13</v>
      </c>
      <c r="F34" s="11" t="s">
        <v>19</v>
      </c>
      <c r="G34" s="11" t="s">
        <v>21</v>
      </c>
      <c r="H34" s="11" t="s">
        <v>1</v>
      </c>
      <c r="I34" s="11" t="s">
        <v>22</v>
      </c>
    </row>
    <row r="35" spans="1:9">
      <c r="A35" t="s">
        <v>14</v>
      </c>
      <c r="B35" t="s">
        <v>15</v>
      </c>
      <c r="C35" s="7">
        <v>26278</v>
      </c>
      <c r="D35" s="7">
        <v>35431</v>
      </c>
      <c r="E35" s="12">
        <f ca="1">YEAR(TODAY())-YEAR(D35)</f>
        <v>16</v>
      </c>
      <c r="F35" s="13" t="str">
        <f ca="1">IF($E35&gt;=10,"ja","-")</f>
        <v>ja</v>
      </c>
      <c r="G35" s="13" t="str">
        <f t="shared" ref="G35:G40" ca="1" si="9">IF($E35&gt;=20,"ja","-")</f>
        <v>-</v>
      </c>
      <c r="H35" s="13" t="str">
        <f t="shared" ref="H35:H40" ca="1" si="10">IF($E35&gt;=30,"ja","-")</f>
        <v>-</v>
      </c>
      <c r="I35" s="13" t="str">
        <f t="shared" ref="I35:I40" ca="1" si="11">IF($E35&gt;=40,"ja","-")</f>
        <v>-</v>
      </c>
    </row>
    <row r="36" spans="1:9">
      <c r="A36" t="s">
        <v>33</v>
      </c>
      <c r="B36" t="s">
        <v>34</v>
      </c>
      <c r="C36" s="7">
        <v>26223</v>
      </c>
      <c r="D36" s="7">
        <v>40544</v>
      </c>
      <c r="E36" s="12">
        <f t="shared" ref="E36:E40" ca="1" si="12">YEAR(TODAY())-YEAR(D36)</f>
        <v>2</v>
      </c>
      <c r="F36" s="13" t="str">
        <f t="shared" ref="F36:F40" ca="1" si="13">IF($E36&gt;=10,"ja","-")</f>
        <v>-</v>
      </c>
      <c r="G36" s="13" t="str">
        <f t="shared" ca="1" si="9"/>
        <v>-</v>
      </c>
      <c r="H36" s="13" t="str">
        <f t="shared" ca="1" si="10"/>
        <v>-</v>
      </c>
      <c r="I36" s="13" t="str">
        <f t="shared" ca="1" si="11"/>
        <v>-</v>
      </c>
    </row>
    <row r="37" spans="1:9">
      <c r="A37" t="s">
        <v>24</v>
      </c>
      <c r="B37" t="s">
        <v>25</v>
      </c>
      <c r="C37" s="7">
        <v>12167</v>
      </c>
      <c r="D37" s="7">
        <v>35351</v>
      </c>
      <c r="E37" s="12">
        <f t="shared" ca="1" si="12"/>
        <v>17</v>
      </c>
      <c r="F37" s="13" t="str">
        <f t="shared" ca="1" si="13"/>
        <v>ja</v>
      </c>
      <c r="G37" s="13" t="str">
        <f t="shared" ca="1" si="9"/>
        <v>-</v>
      </c>
      <c r="H37" s="13" t="str">
        <f t="shared" ca="1" si="10"/>
        <v>-</v>
      </c>
      <c r="I37" s="13" t="str">
        <f t="shared" ca="1" si="11"/>
        <v>-</v>
      </c>
    </row>
    <row r="38" spans="1:9">
      <c r="A38" t="s">
        <v>26</v>
      </c>
      <c r="B38" t="s">
        <v>27</v>
      </c>
      <c r="C38" s="7">
        <v>16370</v>
      </c>
      <c r="D38" s="7">
        <v>31212</v>
      </c>
      <c r="E38" s="12">
        <f t="shared" ca="1" si="12"/>
        <v>28</v>
      </c>
      <c r="F38" s="13" t="str">
        <f t="shared" ca="1" si="13"/>
        <v>ja</v>
      </c>
      <c r="G38" s="13" t="str">
        <f t="shared" ca="1" si="9"/>
        <v>ja</v>
      </c>
      <c r="H38" s="13" t="str">
        <f t="shared" ca="1" si="10"/>
        <v>-</v>
      </c>
      <c r="I38" s="13" t="str">
        <f t="shared" ca="1" si="11"/>
        <v>-</v>
      </c>
    </row>
    <row r="39" spans="1:9">
      <c r="A39" t="s">
        <v>28</v>
      </c>
      <c r="B39" t="s">
        <v>29</v>
      </c>
      <c r="C39" s="7">
        <v>16724</v>
      </c>
      <c r="D39" s="7">
        <v>25523</v>
      </c>
      <c r="E39" s="12">
        <f t="shared" ca="1" si="12"/>
        <v>44</v>
      </c>
      <c r="F39" s="13" t="str">
        <f t="shared" ca="1" si="13"/>
        <v>ja</v>
      </c>
      <c r="G39" s="13" t="str">
        <f t="shared" ca="1" si="9"/>
        <v>ja</v>
      </c>
      <c r="H39" s="13" t="str">
        <f t="shared" ca="1" si="10"/>
        <v>ja</v>
      </c>
      <c r="I39" s="13" t="str">
        <f t="shared" ca="1" si="11"/>
        <v>ja</v>
      </c>
    </row>
    <row r="40" spans="1:9">
      <c r="A40" t="s">
        <v>31</v>
      </c>
      <c r="B40" t="s">
        <v>32</v>
      </c>
      <c r="C40" s="7">
        <v>14739</v>
      </c>
      <c r="D40" s="7">
        <v>21976</v>
      </c>
      <c r="E40" s="12">
        <f t="shared" ca="1" si="12"/>
        <v>53</v>
      </c>
      <c r="F40" s="13" t="str">
        <f t="shared" ca="1" si="13"/>
        <v>ja</v>
      </c>
      <c r="G40" s="13" t="str">
        <f t="shared" ca="1" si="9"/>
        <v>ja</v>
      </c>
      <c r="H40" s="13" t="str">
        <f t="shared" ca="1" si="10"/>
        <v>ja</v>
      </c>
      <c r="I40" s="13" t="str">
        <f t="shared" ca="1" si="11"/>
        <v>ja</v>
      </c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Marsetti</cp:lastModifiedBy>
  <cp:lastPrinted>2013-03-07T10:07:58Z</cp:lastPrinted>
  <dcterms:created xsi:type="dcterms:W3CDTF">2013-03-04T10:49:54Z</dcterms:created>
  <dcterms:modified xsi:type="dcterms:W3CDTF">2013-03-07T11:11:07Z</dcterms:modified>
</cp:coreProperties>
</file>